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宿題" sheetId="1" r:id="rId1"/>
    <sheet name="完成表" sheetId="2" r:id="rId2"/>
    <sheet name="Sheet3" sheetId="3" r:id="rId3"/>
  </sheets>
  <definedNames>
    <definedName name="_xlnm._FilterDatabase" localSheetId="1" hidden="1">'完成表'!$A$7:$E$36</definedName>
  </definedNames>
  <calcPr fullCalcOnLoad="1"/>
</workbook>
</file>

<file path=xl/sharedStrings.xml><?xml version="1.0" encoding="utf-8"?>
<sst xmlns="http://schemas.openxmlformats.org/spreadsheetml/2006/main" count="147" uniqueCount="42">
  <si>
    <t>おこづかい帳</t>
  </si>
  <si>
    <t>予算</t>
  </si>
  <si>
    <t>支出合計</t>
  </si>
  <si>
    <t>残金</t>
  </si>
  <si>
    <t>日付</t>
  </si>
  <si>
    <t>曜日</t>
  </si>
  <si>
    <t>費目</t>
  </si>
  <si>
    <t>金額</t>
  </si>
  <si>
    <t>メモ</t>
  </si>
  <si>
    <t>交通費</t>
  </si>
  <si>
    <t>タクシー代（会社→渋谷）</t>
  </si>
  <si>
    <t>飲食費</t>
  </si>
  <si>
    <t>久保田と酒を酌み交わす</t>
  </si>
  <si>
    <t>タクシー代（駅→自宅）</t>
  </si>
  <si>
    <t>教養娯楽費</t>
  </si>
  <si>
    <t>DVDソフト</t>
  </si>
  <si>
    <t>衣服費</t>
  </si>
  <si>
    <t>ジャケット</t>
  </si>
  <si>
    <t>映画</t>
  </si>
  <si>
    <t>嗜好品</t>
  </si>
  <si>
    <t>焼酎（いいちこ）</t>
  </si>
  <si>
    <t>雑費</t>
  </si>
  <si>
    <t>コンビニ</t>
  </si>
  <si>
    <t>昼食</t>
  </si>
  <si>
    <t>書籍・雑誌</t>
  </si>
  <si>
    <t>ドリンク剤</t>
  </si>
  <si>
    <t>医療費</t>
  </si>
  <si>
    <t>歯科治療</t>
  </si>
  <si>
    <t>宅配便</t>
  </si>
  <si>
    <t>居酒屋どん兵衛</t>
  </si>
  <si>
    <t>ゴルフ練習</t>
  </si>
  <si>
    <t>問題１</t>
  </si>
  <si>
    <t>下記表の内容をおこづかい帖に入力してください</t>
  </si>
  <si>
    <t>問題２</t>
  </si>
  <si>
    <t>問題３</t>
  </si>
  <si>
    <t>（Ｃ４）支出合計を計算しましょう</t>
  </si>
  <si>
    <t>（Ｄ４）残金を計算しましょう</t>
  </si>
  <si>
    <t>問題４</t>
  </si>
  <si>
    <t>日曜日のセルを赤に、土曜日を青にしましょう</t>
  </si>
  <si>
    <t>小計</t>
  </si>
  <si>
    <t>問題５</t>
  </si>
  <si>
    <t>オートフイルター機能を使い（Ｃ４）に費目別小計が出るようにしましょう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</si>
</sst>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創英角ﾎﾟｯﾌﾟ体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6" fontId="0" fillId="0" borderId="0" xfId="18" applyAlignment="1">
      <alignment vertical="center"/>
    </xf>
    <xf numFmtId="0" fontId="0" fillId="2" borderId="1" xfId="0" applyFill="1" applyBorder="1" applyAlignment="1">
      <alignment horizontal="center" vertical="center"/>
    </xf>
    <xf numFmtId="6" fontId="0" fillId="2" borderId="1" xfId="18" applyFill="1" applyBorder="1" applyAlignment="1">
      <alignment horizontal="center" vertical="center"/>
    </xf>
    <xf numFmtId="6" fontId="0" fillId="0" borderId="1" xfId="18" applyBorder="1" applyAlignment="1">
      <alignment horizontal="right" vertical="center"/>
    </xf>
    <xf numFmtId="6" fontId="0" fillId="0" borderId="1" xfId="18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6" fontId="3" fillId="3" borderId="2" xfId="18" applyFont="1" applyFill="1" applyBorder="1" applyAlignment="1">
      <alignment horizontal="center" vertic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6" fontId="0" fillId="0" borderId="3" xfId="18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56" fontId="0" fillId="0" borderId="1" xfId="0" applyNumberFormat="1" applyBorder="1" applyAlignment="1">
      <alignment/>
    </xf>
    <xf numFmtId="6" fontId="0" fillId="0" borderId="0" xfId="18" applyBorder="1" applyAlignment="1">
      <alignment horizontal="right" vertical="center"/>
    </xf>
    <xf numFmtId="6" fontId="0" fillId="0" borderId="0" xfId="18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6" fontId="0" fillId="0" borderId="0" xfId="18" applyFont="1" applyBorder="1" applyAlignment="1">
      <alignment horizontal="right" vertical="center"/>
    </xf>
    <xf numFmtId="0" fontId="0" fillId="0" borderId="0" xfId="0" applyAlignment="1">
      <alignment/>
    </xf>
    <xf numFmtId="5" fontId="0" fillId="0" borderId="1" xfId="16" applyNumberFormat="1" applyBorder="1" applyAlignment="1">
      <alignment/>
    </xf>
    <xf numFmtId="6" fontId="0" fillId="0" borderId="0" xfId="18" applyFont="1" applyAlignment="1">
      <alignment horizontal="left"/>
    </xf>
    <xf numFmtId="6" fontId="0" fillId="0" borderId="0" xfId="18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6" fontId="0" fillId="0" borderId="5" xfId="18" applyBorder="1" applyAlignment="1">
      <alignment horizontal="right" vertical="center"/>
    </xf>
    <xf numFmtId="6" fontId="0" fillId="0" borderId="6" xfId="18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tabSelected="1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C4" sqref="C4"/>
    </sheetView>
  </sheetViews>
  <sheetFormatPr defaultColWidth="9.00390625" defaultRowHeight="13.5"/>
  <cols>
    <col min="1" max="1" width="8.50390625" style="0" bestFit="1" customWidth="1"/>
    <col min="2" max="2" width="8.00390625" style="0" customWidth="1"/>
    <col min="3" max="3" width="11.625" style="0" bestFit="1" customWidth="1"/>
    <col min="4" max="4" width="8.00390625" style="0" bestFit="1" customWidth="1"/>
    <col min="5" max="5" width="23.875" style="0" bestFit="1" customWidth="1"/>
    <col min="6" max="6" width="5.75390625" style="0" customWidth="1"/>
    <col min="8" max="8" width="3.50390625" style="17" bestFit="1" customWidth="1"/>
    <col min="9" max="9" width="11.625" style="0" bestFit="1" customWidth="1"/>
  </cols>
  <sheetData>
    <row r="1" spans="1:5" ht="18.75">
      <c r="A1" s="28" t="s">
        <v>0</v>
      </c>
      <c r="B1" s="28"/>
      <c r="C1" s="28"/>
      <c r="D1" s="28"/>
      <c r="E1" s="28"/>
    </row>
    <row r="2" ht="13.5">
      <c r="D2" s="1"/>
    </row>
    <row r="3" spans="1:4" ht="13.5">
      <c r="A3" s="29" t="s">
        <v>1</v>
      </c>
      <c r="B3" s="29"/>
      <c r="C3" s="2" t="s">
        <v>2</v>
      </c>
      <c r="D3" s="3" t="s">
        <v>3</v>
      </c>
    </row>
    <row r="4" spans="1:4" ht="13.5">
      <c r="A4" s="30">
        <v>100000</v>
      </c>
      <c r="B4" s="31"/>
      <c r="C4" s="4"/>
      <c r="D4" s="5"/>
    </row>
    <row r="5" spans="1:4" ht="13.5">
      <c r="A5" s="15"/>
      <c r="B5" s="20" t="s">
        <v>39</v>
      </c>
      <c r="C5" s="4"/>
      <c r="D5" s="16"/>
    </row>
    <row r="6" ht="13.5">
      <c r="D6" s="1"/>
    </row>
    <row r="7" spans="1:5" ht="14.25" thickBot="1">
      <c r="A7" s="6" t="s">
        <v>4</v>
      </c>
      <c r="B7" s="6" t="s">
        <v>5</v>
      </c>
      <c r="C7" s="6" t="s">
        <v>6</v>
      </c>
      <c r="D7" s="7" t="s">
        <v>7</v>
      </c>
      <c r="E7" s="6" t="s">
        <v>8</v>
      </c>
    </row>
    <row r="8" spans="1:7" ht="14.25" thickTop="1">
      <c r="A8" s="8">
        <v>38443</v>
      </c>
      <c r="B8" s="9" t="str">
        <f>TEXT(A8,"aaa")</f>
        <v>金</v>
      </c>
      <c r="C8" s="9" t="s">
        <v>9</v>
      </c>
      <c r="D8" s="10">
        <v>1280</v>
      </c>
      <c r="E8" s="11" t="s">
        <v>10</v>
      </c>
      <c r="G8" t="s">
        <v>31</v>
      </c>
    </row>
    <row r="9" spans="1:11" ht="13.5">
      <c r="A9" s="8">
        <v>38808</v>
      </c>
      <c r="B9" s="9" t="str">
        <f aca="true" t="shared" si="0" ref="B9:B27">TEXT(A9,"aaa")</f>
        <v>土</v>
      </c>
      <c r="C9" s="12" t="s">
        <v>11</v>
      </c>
      <c r="D9" s="5">
        <v>4500</v>
      </c>
      <c r="E9" s="13" t="s">
        <v>12</v>
      </c>
      <c r="G9" s="25" t="s">
        <v>32</v>
      </c>
      <c r="H9" s="26"/>
      <c r="I9" s="26"/>
      <c r="J9" s="26"/>
      <c r="K9" s="26"/>
    </row>
    <row r="10" spans="1:5" ht="13.5">
      <c r="A10" s="8">
        <v>38808</v>
      </c>
      <c r="B10" s="9" t="str">
        <f t="shared" si="0"/>
        <v>土</v>
      </c>
      <c r="C10" s="12" t="s">
        <v>9</v>
      </c>
      <c r="D10" s="5">
        <v>660</v>
      </c>
      <c r="E10" s="13" t="s">
        <v>13</v>
      </c>
    </row>
    <row r="11" spans="1:10" ht="13.5">
      <c r="A11" s="14">
        <v>38809</v>
      </c>
      <c r="B11" s="9" t="str">
        <f t="shared" si="0"/>
        <v>日</v>
      </c>
      <c r="C11" s="12" t="s">
        <v>14</v>
      </c>
      <c r="D11" s="5">
        <v>3800</v>
      </c>
      <c r="E11" s="13" t="s">
        <v>15</v>
      </c>
      <c r="G11" s="14">
        <v>38818</v>
      </c>
      <c r="H11" s="18" t="str">
        <f>TEXT(G11,"aaa")</f>
        <v>火</v>
      </c>
      <c r="I11" s="12" t="s">
        <v>9</v>
      </c>
      <c r="J11" s="19">
        <v>1000</v>
      </c>
    </row>
    <row r="12" spans="1:10" ht="13.5">
      <c r="A12" s="14">
        <v>38809</v>
      </c>
      <c r="B12" s="9" t="str">
        <f t="shared" si="0"/>
        <v>日</v>
      </c>
      <c r="C12" s="12" t="s">
        <v>16</v>
      </c>
      <c r="D12" s="5">
        <v>18000</v>
      </c>
      <c r="E12" s="13" t="s">
        <v>17</v>
      </c>
      <c r="G12" s="14">
        <v>38819</v>
      </c>
      <c r="H12" s="18" t="str">
        <f aca="true" t="shared" si="1" ref="H12:H19">TEXT(G12,"aaa")</f>
        <v>水</v>
      </c>
      <c r="I12" s="12" t="s">
        <v>14</v>
      </c>
      <c r="J12" s="19">
        <v>3000</v>
      </c>
    </row>
    <row r="13" spans="1:10" ht="13.5">
      <c r="A13" s="14">
        <v>38810</v>
      </c>
      <c r="B13" s="9" t="str">
        <f t="shared" si="0"/>
        <v>月</v>
      </c>
      <c r="C13" s="12" t="s">
        <v>14</v>
      </c>
      <c r="D13" s="5">
        <v>1400</v>
      </c>
      <c r="E13" s="13" t="s">
        <v>18</v>
      </c>
      <c r="G13" s="14">
        <v>38820</v>
      </c>
      <c r="H13" s="18" t="str">
        <f t="shared" si="1"/>
        <v>木</v>
      </c>
      <c r="I13" s="12" t="s">
        <v>16</v>
      </c>
      <c r="J13" s="19">
        <v>10000</v>
      </c>
    </row>
    <row r="14" spans="1:10" ht="13.5">
      <c r="A14" s="14">
        <v>38810</v>
      </c>
      <c r="B14" s="9" t="str">
        <f t="shared" si="0"/>
        <v>月</v>
      </c>
      <c r="C14" s="12" t="s">
        <v>19</v>
      </c>
      <c r="D14" s="5">
        <v>1621</v>
      </c>
      <c r="E14" s="13" t="s">
        <v>20</v>
      </c>
      <c r="G14" s="14">
        <v>38821</v>
      </c>
      <c r="H14" s="18" t="str">
        <f t="shared" si="1"/>
        <v>金</v>
      </c>
      <c r="I14" s="12" t="s">
        <v>14</v>
      </c>
      <c r="J14" s="19">
        <v>2500</v>
      </c>
    </row>
    <row r="15" spans="1:10" ht="13.5">
      <c r="A15" s="14">
        <v>38810</v>
      </c>
      <c r="B15" s="9" t="str">
        <f t="shared" si="0"/>
        <v>月</v>
      </c>
      <c r="C15" s="12" t="s">
        <v>21</v>
      </c>
      <c r="D15" s="5">
        <v>1753</v>
      </c>
      <c r="E15" s="13" t="s">
        <v>22</v>
      </c>
      <c r="G15" s="14">
        <v>38822</v>
      </c>
      <c r="H15" s="18" t="str">
        <f t="shared" si="1"/>
        <v>土</v>
      </c>
      <c r="I15" s="12" t="s">
        <v>19</v>
      </c>
      <c r="J15" s="19">
        <v>1800</v>
      </c>
    </row>
    <row r="16" spans="1:10" ht="13.5">
      <c r="A16" s="14">
        <v>38811</v>
      </c>
      <c r="B16" s="9" t="str">
        <f t="shared" si="0"/>
        <v>火</v>
      </c>
      <c r="C16" s="12" t="s">
        <v>11</v>
      </c>
      <c r="D16" s="5">
        <v>780</v>
      </c>
      <c r="E16" s="13" t="s">
        <v>23</v>
      </c>
      <c r="G16" s="14">
        <v>38823</v>
      </c>
      <c r="H16" s="18" t="str">
        <f t="shared" si="1"/>
        <v>日</v>
      </c>
      <c r="I16" s="12" t="s">
        <v>21</v>
      </c>
      <c r="J16" s="19">
        <v>200</v>
      </c>
    </row>
    <row r="17" spans="1:10" ht="13.5">
      <c r="A17" s="14">
        <v>38811</v>
      </c>
      <c r="B17" s="9" t="str">
        <f t="shared" si="0"/>
        <v>火</v>
      </c>
      <c r="C17" s="12" t="s">
        <v>14</v>
      </c>
      <c r="D17" s="5">
        <v>1925</v>
      </c>
      <c r="E17" s="13" t="s">
        <v>24</v>
      </c>
      <c r="G17" s="14">
        <v>38824</v>
      </c>
      <c r="H17" s="18" t="str">
        <f t="shared" si="1"/>
        <v>月</v>
      </c>
      <c r="I17" s="12" t="s">
        <v>11</v>
      </c>
      <c r="J17" s="19">
        <v>600</v>
      </c>
    </row>
    <row r="18" spans="1:10" ht="13.5">
      <c r="A18" s="14">
        <v>38812</v>
      </c>
      <c r="B18" s="9" t="str">
        <f t="shared" si="0"/>
        <v>水</v>
      </c>
      <c r="C18" s="12" t="s">
        <v>11</v>
      </c>
      <c r="D18" s="5">
        <v>600</v>
      </c>
      <c r="E18" s="13" t="s">
        <v>23</v>
      </c>
      <c r="G18" s="14">
        <v>38825</v>
      </c>
      <c r="H18" s="18" t="str">
        <f t="shared" si="1"/>
        <v>火</v>
      </c>
      <c r="I18" s="12" t="s">
        <v>14</v>
      </c>
      <c r="J18" s="19">
        <v>3000</v>
      </c>
    </row>
    <row r="19" spans="1:10" ht="13.5">
      <c r="A19" s="14">
        <v>38812</v>
      </c>
      <c r="B19" s="9" t="str">
        <f t="shared" si="0"/>
        <v>水</v>
      </c>
      <c r="C19" s="12" t="s">
        <v>9</v>
      </c>
      <c r="D19" s="5">
        <v>660</v>
      </c>
      <c r="E19" s="13" t="s">
        <v>13</v>
      </c>
      <c r="G19" s="14">
        <v>38826</v>
      </c>
      <c r="H19" s="18" t="str">
        <f t="shared" si="1"/>
        <v>水</v>
      </c>
      <c r="I19" s="12" t="s">
        <v>11</v>
      </c>
      <c r="J19" s="19">
        <v>800</v>
      </c>
    </row>
    <row r="20" spans="1:5" ht="13.5">
      <c r="A20" s="14">
        <v>38813</v>
      </c>
      <c r="B20" s="9" t="str">
        <f t="shared" si="0"/>
        <v>木</v>
      </c>
      <c r="C20" s="12" t="s">
        <v>21</v>
      </c>
      <c r="D20" s="5">
        <v>500</v>
      </c>
      <c r="E20" s="13" t="s">
        <v>25</v>
      </c>
    </row>
    <row r="21" spans="1:7" ht="13.5">
      <c r="A21" s="14">
        <v>38813</v>
      </c>
      <c r="B21" s="9" t="str">
        <f t="shared" si="0"/>
        <v>木</v>
      </c>
      <c r="C21" s="12" t="s">
        <v>26</v>
      </c>
      <c r="D21" s="5">
        <v>1200</v>
      </c>
      <c r="E21" s="13" t="s">
        <v>27</v>
      </c>
      <c r="G21" t="s">
        <v>33</v>
      </c>
    </row>
    <row r="22" spans="1:11" ht="13.5">
      <c r="A22" s="14">
        <v>38813</v>
      </c>
      <c r="B22" s="9" t="str">
        <f t="shared" si="0"/>
        <v>木</v>
      </c>
      <c r="C22" s="12" t="s">
        <v>21</v>
      </c>
      <c r="D22" s="5">
        <v>660</v>
      </c>
      <c r="E22" s="13" t="s">
        <v>28</v>
      </c>
      <c r="G22" s="23" t="s">
        <v>35</v>
      </c>
      <c r="H22" s="24"/>
      <c r="I22" s="24"/>
      <c r="J22" s="24"/>
      <c r="K22" s="24"/>
    </row>
    <row r="23" spans="1:5" ht="13.5">
      <c r="A23" s="14">
        <v>38813</v>
      </c>
      <c r="B23" s="9" t="str">
        <f t="shared" si="0"/>
        <v>木</v>
      </c>
      <c r="C23" s="12" t="s">
        <v>11</v>
      </c>
      <c r="D23" s="5">
        <v>378</v>
      </c>
      <c r="E23" s="13" t="s">
        <v>23</v>
      </c>
    </row>
    <row r="24" spans="1:7" ht="13.5">
      <c r="A24" s="14">
        <v>38814</v>
      </c>
      <c r="B24" s="9" t="str">
        <f t="shared" si="0"/>
        <v>金</v>
      </c>
      <c r="C24" s="12" t="s">
        <v>11</v>
      </c>
      <c r="D24" s="5">
        <v>600</v>
      </c>
      <c r="E24" s="13" t="s">
        <v>23</v>
      </c>
      <c r="G24" t="s">
        <v>34</v>
      </c>
    </row>
    <row r="25" spans="1:7" ht="13.5">
      <c r="A25" s="14">
        <v>38815</v>
      </c>
      <c r="B25" s="9" t="str">
        <f t="shared" si="0"/>
        <v>土</v>
      </c>
      <c r="C25" s="12" t="s">
        <v>11</v>
      </c>
      <c r="D25" s="5">
        <v>252</v>
      </c>
      <c r="E25" s="13" t="s">
        <v>23</v>
      </c>
      <c r="G25" t="s">
        <v>36</v>
      </c>
    </row>
    <row r="26" spans="1:5" ht="13.5">
      <c r="A26" s="14">
        <v>38815</v>
      </c>
      <c r="B26" s="9" t="str">
        <f t="shared" si="0"/>
        <v>土</v>
      </c>
      <c r="C26" s="12" t="s">
        <v>11</v>
      </c>
      <c r="D26" s="5">
        <v>3400</v>
      </c>
      <c r="E26" s="13" t="s">
        <v>29</v>
      </c>
    </row>
    <row r="27" spans="1:7" ht="13.5">
      <c r="A27" s="14">
        <v>38452</v>
      </c>
      <c r="B27" s="9" t="str">
        <f t="shared" si="0"/>
        <v>日</v>
      </c>
      <c r="C27" s="12" t="s">
        <v>14</v>
      </c>
      <c r="D27" s="5">
        <v>4200</v>
      </c>
      <c r="E27" s="13" t="s">
        <v>30</v>
      </c>
      <c r="G27" t="s">
        <v>37</v>
      </c>
    </row>
    <row r="28" spans="1:11" ht="13.5">
      <c r="A28" s="14"/>
      <c r="B28" s="12"/>
      <c r="C28" s="12"/>
      <c r="D28" s="5"/>
      <c r="E28" s="13"/>
      <c r="G28" s="27" t="s">
        <v>38</v>
      </c>
      <c r="H28" s="27"/>
      <c r="I28" s="27"/>
      <c r="J28" s="27"/>
      <c r="K28" s="27"/>
    </row>
    <row r="29" spans="1:5" ht="13.5">
      <c r="A29" s="14"/>
      <c r="B29" s="12"/>
      <c r="C29" s="12"/>
      <c r="D29" s="5"/>
      <c r="E29" s="13"/>
    </row>
    <row r="30" spans="1:7" ht="13.5">
      <c r="A30" s="14"/>
      <c r="B30" s="12"/>
      <c r="C30" s="12"/>
      <c r="D30" s="5"/>
      <c r="E30" s="13"/>
      <c r="G30" t="s">
        <v>40</v>
      </c>
    </row>
    <row r="31" spans="1:11" ht="13.5">
      <c r="A31" s="14"/>
      <c r="B31" s="12"/>
      <c r="C31" s="12"/>
      <c r="D31" s="5"/>
      <c r="E31" s="13"/>
      <c r="G31" s="21" t="s">
        <v>41</v>
      </c>
      <c r="H31" s="21"/>
      <c r="I31" s="21"/>
      <c r="J31" s="21"/>
      <c r="K31" s="21"/>
    </row>
    <row r="32" spans="1:5" ht="13.5">
      <c r="A32" s="14"/>
      <c r="B32" s="12"/>
      <c r="C32" s="12"/>
      <c r="D32" s="5"/>
      <c r="E32" s="13"/>
    </row>
    <row r="33" spans="1:5" ht="13.5">
      <c r="A33" s="14"/>
      <c r="B33" s="12"/>
      <c r="C33" s="12"/>
      <c r="D33" s="5"/>
      <c r="E33" s="13"/>
    </row>
    <row r="34" spans="1:5" ht="13.5">
      <c r="A34" s="14"/>
      <c r="B34" s="12"/>
      <c r="C34" s="12"/>
      <c r="D34" s="5"/>
      <c r="E34" s="13"/>
    </row>
    <row r="35" spans="1:5" ht="13.5">
      <c r="A35" s="14"/>
      <c r="B35" s="12"/>
      <c r="C35" s="12"/>
      <c r="D35" s="5"/>
      <c r="E35" s="13"/>
    </row>
    <row r="36" spans="1:5" ht="13.5">
      <c r="A36" s="14"/>
      <c r="B36" s="12"/>
      <c r="C36" s="12"/>
      <c r="D36" s="5"/>
      <c r="E36" s="13"/>
    </row>
    <row r="37" spans="1:5" ht="13.5">
      <c r="A37" s="14"/>
      <c r="B37" s="12"/>
      <c r="C37" s="12"/>
      <c r="D37" s="5"/>
      <c r="E37" s="13"/>
    </row>
    <row r="38" spans="1:5" ht="13.5">
      <c r="A38" s="14"/>
      <c r="B38" s="12"/>
      <c r="C38" s="12"/>
      <c r="D38" s="5"/>
      <c r="E38" s="13"/>
    </row>
    <row r="39" spans="1:5" ht="13.5">
      <c r="A39" s="14"/>
      <c r="B39" s="12"/>
      <c r="C39" s="12"/>
      <c r="D39" s="5"/>
      <c r="E39" s="13"/>
    </row>
  </sheetData>
  <mergeCells count="6">
    <mergeCell ref="G22:K22"/>
    <mergeCell ref="G9:K9"/>
    <mergeCell ref="G28:K28"/>
    <mergeCell ref="A1:E1"/>
    <mergeCell ref="A3:B3"/>
    <mergeCell ref="A4:B4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4" sqref="I4"/>
    </sheetView>
  </sheetViews>
  <sheetFormatPr defaultColWidth="9.00390625" defaultRowHeight="13.5"/>
  <cols>
    <col min="1" max="1" width="8.50390625" style="0" bestFit="1" customWidth="1"/>
    <col min="2" max="2" width="8.00390625" style="0" customWidth="1"/>
    <col min="3" max="3" width="11.625" style="0" bestFit="1" customWidth="1"/>
    <col min="5" max="5" width="23.875" style="0" bestFit="1" customWidth="1"/>
    <col min="6" max="6" width="5.75390625" style="0" customWidth="1"/>
    <col min="8" max="8" width="3.50390625" style="17" bestFit="1" customWidth="1"/>
    <col min="9" max="9" width="11.625" style="0" bestFit="1" customWidth="1"/>
  </cols>
  <sheetData>
    <row r="1" spans="1:5" ht="18.75">
      <c r="A1" s="28" t="s">
        <v>0</v>
      </c>
      <c r="B1" s="28"/>
      <c r="C1" s="28"/>
      <c r="D1" s="28"/>
      <c r="E1" s="28"/>
    </row>
    <row r="2" ht="13.5">
      <c r="D2" s="1"/>
    </row>
    <row r="3" spans="1:4" ht="13.5">
      <c r="A3" s="29" t="s">
        <v>1</v>
      </c>
      <c r="B3" s="29"/>
      <c r="C3" s="2" t="s">
        <v>2</v>
      </c>
      <c r="D3" s="3" t="s">
        <v>3</v>
      </c>
    </row>
    <row r="4" spans="1:4" ht="13.5">
      <c r="A4" s="30">
        <v>100000</v>
      </c>
      <c r="B4" s="31"/>
      <c r="C4" s="4">
        <f>SUM(D8:D75)</f>
        <v>71069</v>
      </c>
      <c r="D4" s="5">
        <f>A4-C4</f>
        <v>28931</v>
      </c>
    </row>
    <row r="5" spans="1:4" ht="13.5">
      <c r="A5" s="15"/>
      <c r="B5" s="20" t="s">
        <v>39</v>
      </c>
      <c r="C5" s="4">
        <f>SUBTOTAL(9,D8:D40)</f>
        <v>71069</v>
      </c>
      <c r="D5" s="16"/>
    </row>
    <row r="6" ht="13.5">
      <c r="D6" s="1"/>
    </row>
    <row r="7" spans="1:5" ht="14.25" thickBot="1">
      <c r="A7" s="6" t="s">
        <v>4</v>
      </c>
      <c r="B7" s="6" t="s">
        <v>5</v>
      </c>
      <c r="C7" s="6" t="s">
        <v>6</v>
      </c>
      <c r="D7" s="7" t="s">
        <v>7</v>
      </c>
      <c r="E7" s="6" t="s">
        <v>8</v>
      </c>
    </row>
    <row r="8" spans="1:7" ht="14.25" thickTop="1">
      <c r="A8" s="8">
        <v>38443</v>
      </c>
      <c r="B8" s="9" t="str">
        <f>TEXT(A8,"aaa")</f>
        <v>金</v>
      </c>
      <c r="C8" s="9" t="s">
        <v>9</v>
      </c>
      <c r="D8" s="10">
        <v>1280</v>
      </c>
      <c r="E8" s="11" t="s">
        <v>10</v>
      </c>
      <c r="G8" t="s">
        <v>31</v>
      </c>
    </row>
    <row r="9" spans="1:11" ht="13.5">
      <c r="A9" s="8">
        <v>38808</v>
      </c>
      <c r="B9" s="9" t="str">
        <f aca="true" t="shared" si="0" ref="B9:B27">TEXT(A9,"aaa")</f>
        <v>土</v>
      </c>
      <c r="C9" s="12" t="s">
        <v>11</v>
      </c>
      <c r="D9" s="5">
        <v>4500</v>
      </c>
      <c r="E9" s="13" t="s">
        <v>12</v>
      </c>
      <c r="G9" s="25" t="s">
        <v>32</v>
      </c>
      <c r="H9" s="26"/>
      <c r="I9" s="26"/>
      <c r="J9" s="26"/>
      <c r="K9" s="26"/>
    </row>
    <row r="10" spans="1:5" ht="13.5">
      <c r="A10" s="8">
        <v>38808</v>
      </c>
      <c r="B10" s="9" t="str">
        <f t="shared" si="0"/>
        <v>土</v>
      </c>
      <c r="C10" s="12" t="s">
        <v>9</v>
      </c>
      <c r="D10" s="5">
        <v>660</v>
      </c>
      <c r="E10" s="13" t="s">
        <v>13</v>
      </c>
    </row>
    <row r="11" spans="1:10" ht="13.5">
      <c r="A11" s="14">
        <v>38809</v>
      </c>
      <c r="B11" s="9" t="str">
        <f t="shared" si="0"/>
        <v>日</v>
      </c>
      <c r="C11" s="12" t="s">
        <v>14</v>
      </c>
      <c r="D11" s="5">
        <v>3800</v>
      </c>
      <c r="E11" s="13" t="s">
        <v>15</v>
      </c>
      <c r="G11" s="14">
        <v>38818</v>
      </c>
      <c r="H11" s="18" t="str">
        <f>TEXT(G11,"aaa")</f>
        <v>火</v>
      </c>
      <c r="I11" s="12" t="s">
        <v>9</v>
      </c>
      <c r="J11" s="19">
        <v>1000</v>
      </c>
    </row>
    <row r="12" spans="1:10" ht="13.5">
      <c r="A12" s="14">
        <v>38809</v>
      </c>
      <c r="B12" s="9" t="str">
        <f t="shared" si="0"/>
        <v>日</v>
      </c>
      <c r="C12" s="12" t="s">
        <v>16</v>
      </c>
      <c r="D12" s="5">
        <v>18000</v>
      </c>
      <c r="E12" s="13" t="s">
        <v>17</v>
      </c>
      <c r="G12" s="14">
        <v>38819</v>
      </c>
      <c r="H12" s="18" t="str">
        <f aca="true" t="shared" si="1" ref="H12:H19">TEXT(G12,"aaa")</f>
        <v>水</v>
      </c>
      <c r="I12" s="12" t="s">
        <v>14</v>
      </c>
      <c r="J12" s="19">
        <v>3000</v>
      </c>
    </row>
    <row r="13" spans="1:10" ht="13.5">
      <c r="A13" s="14">
        <v>38810</v>
      </c>
      <c r="B13" s="9" t="str">
        <f t="shared" si="0"/>
        <v>月</v>
      </c>
      <c r="C13" s="12" t="s">
        <v>14</v>
      </c>
      <c r="D13" s="5">
        <v>1400</v>
      </c>
      <c r="E13" s="13" t="s">
        <v>18</v>
      </c>
      <c r="G13" s="14">
        <v>38820</v>
      </c>
      <c r="H13" s="18" t="str">
        <f t="shared" si="1"/>
        <v>木</v>
      </c>
      <c r="I13" s="12" t="s">
        <v>16</v>
      </c>
      <c r="J13" s="19">
        <v>10000</v>
      </c>
    </row>
    <row r="14" spans="1:10" ht="13.5">
      <c r="A14" s="14">
        <v>38810</v>
      </c>
      <c r="B14" s="9" t="str">
        <f t="shared" si="0"/>
        <v>月</v>
      </c>
      <c r="C14" s="12" t="s">
        <v>19</v>
      </c>
      <c r="D14" s="5">
        <v>1621</v>
      </c>
      <c r="E14" s="13" t="s">
        <v>20</v>
      </c>
      <c r="G14" s="14">
        <v>38821</v>
      </c>
      <c r="H14" s="18" t="str">
        <f t="shared" si="1"/>
        <v>金</v>
      </c>
      <c r="I14" s="12" t="s">
        <v>14</v>
      </c>
      <c r="J14" s="19">
        <v>2500</v>
      </c>
    </row>
    <row r="15" spans="1:10" ht="13.5">
      <c r="A15" s="14">
        <v>38810</v>
      </c>
      <c r="B15" s="9" t="str">
        <f t="shared" si="0"/>
        <v>月</v>
      </c>
      <c r="C15" s="12" t="s">
        <v>21</v>
      </c>
      <c r="D15" s="5">
        <v>1753</v>
      </c>
      <c r="E15" s="13" t="s">
        <v>22</v>
      </c>
      <c r="G15" s="14">
        <v>38822</v>
      </c>
      <c r="H15" s="18" t="str">
        <f t="shared" si="1"/>
        <v>土</v>
      </c>
      <c r="I15" s="12" t="s">
        <v>19</v>
      </c>
      <c r="J15" s="19">
        <v>1800</v>
      </c>
    </row>
    <row r="16" spans="1:10" ht="13.5">
      <c r="A16" s="14">
        <v>38811</v>
      </c>
      <c r="B16" s="9" t="str">
        <f t="shared" si="0"/>
        <v>火</v>
      </c>
      <c r="C16" s="12" t="s">
        <v>11</v>
      </c>
      <c r="D16" s="5">
        <v>780</v>
      </c>
      <c r="E16" s="13" t="s">
        <v>23</v>
      </c>
      <c r="G16" s="14">
        <v>38823</v>
      </c>
      <c r="H16" s="18" t="str">
        <f t="shared" si="1"/>
        <v>日</v>
      </c>
      <c r="I16" s="12" t="s">
        <v>21</v>
      </c>
      <c r="J16" s="19">
        <v>200</v>
      </c>
    </row>
    <row r="17" spans="1:10" ht="13.5">
      <c r="A17" s="14">
        <v>38811</v>
      </c>
      <c r="B17" s="9" t="str">
        <f t="shared" si="0"/>
        <v>火</v>
      </c>
      <c r="C17" s="12" t="s">
        <v>14</v>
      </c>
      <c r="D17" s="5">
        <v>1925</v>
      </c>
      <c r="E17" s="13" t="s">
        <v>24</v>
      </c>
      <c r="G17" s="14">
        <v>38824</v>
      </c>
      <c r="H17" s="18" t="str">
        <f t="shared" si="1"/>
        <v>月</v>
      </c>
      <c r="I17" s="12" t="s">
        <v>11</v>
      </c>
      <c r="J17" s="19">
        <v>600</v>
      </c>
    </row>
    <row r="18" spans="1:10" ht="13.5">
      <c r="A18" s="14">
        <v>38812</v>
      </c>
      <c r="B18" s="9" t="str">
        <f t="shared" si="0"/>
        <v>水</v>
      </c>
      <c r="C18" s="12" t="s">
        <v>11</v>
      </c>
      <c r="D18" s="5">
        <v>600</v>
      </c>
      <c r="E18" s="13" t="s">
        <v>23</v>
      </c>
      <c r="G18" s="14">
        <v>38825</v>
      </c>
      <c r="H18" s="18" t="str">
        <f t="shared" si="1"/>
        <v>火</v>
      </c>
      <c r="I18" s="12" t="s">
        <v>14</v>
      </c>
      <c r="J18" s="19">
        <v>3000</v>
      </c>
    </row>
    <row r="19" spans="1:10" ht="13.5">
      <c r="A19" s="14">
        <v>38812</v>
      </c>
      <c r="B19" s="9" t="str">
        <f t="shared" si="0"/>
        <v>水</v>
      </c>
      <c r="C19" s="12" t="s">
        <v>9</v>
      </c>
      <c r="D19" s="5">
        <v>660</v>
      </c>
      <c r="E19" s="13" t="s">
        <v>13</v>
      </c>
      <c r="G19" s="14">
        <v>38826</v>
      </c>
      <c r="H19" s="18" t="str">
        <f t="shared" si="1"/>
        <v>水</v>
      </c>
      <c r="I19" s="12" t="s">
        <v>11</v>
      </c>
      <c r="J19" s="19">
        <v>800</v>
      </c>
    </row>
    <row r="20" spans="1:5" ht="13.5">
      <c r="A20" s="14">
        <v>38813</v>
      </c>
      <c r="B20" s="9" t="str">
        <f t="shared" si="0"/>
        <v>木</v>
      </c>
      <c r="C20" s="12" t="s">
        <v>21</v>
      </c>
      <c r="D20" s="5">
        <v>500</v>
      </c>
      <c r="E20" s="13" t="s">
        <v>25</v>
      </c>
    </row>
    <row r="21" spans="1:7" ht="13.5">
      <c r="A21" s="14">
        <v>38813</v>
      </c>
      <c r="B21" s="9" t="str">
        <f t="shared" si="0"/>
        <v>木</v>
      </c>
      <c r="C21" s="12" t="s">
        <v>26</v>
      </c>
      <c r="D21" s="5">
        <v>1200</v>
      </c>
      <c r="E21" s="13" t="s">
        <v>27</v>
      </c>
      <c r="G21" t="s">
        <v>33</v>
      </c>
    </row>
    <row r="22" spans="1:11" ht="13.5">
      <c r="A22" s="14">
        <v>38813</v>
      </c>
      <c r="B22" s="9" t="str">
        <f t="shared" si="0"/>
        <v>木</v>
      </c>
      <c r="C22" s="12" t="s">
        <v>21</v>
      </c>
      <c r="D22" s="5">
        <v>660</v>
      </c>
      <c r="E22" s="13" t="s">
        <v>28</v>
      </c>
      <c r="G22" s="23" t="s">
        <v>35</v>
      </c>
      <c r="H22" s="24"/>
      <c r="I22" s="24"/>
      <c r="J22" s="24"/>
      <c r="K22" s="24"/>
    </row>
    <row r="23" spans="1:5" ht="13.5">
      <c r="A23" s="14">
        <v>38813</v>
      </c>
      <c r="B23" s="9" t="str">
        <f t="shared" si="0"/>
        <v>木</v>
      </c>
      <c r="C23" s="12" t="s">
        <v>11</v>
      </c>
      <c r="D23" s="5">
        <v>378</v>
      </c>
      <c r="E23" s="13" t="s">
        <v>23</v>
      </c>
    </row>
    <row r="24" spans="1:7" ht="13.5">
      <c r="A24" s="14">
        <v>38814</v>
      </c>
      <c r="B24" s="9" t="str">
        <f t="shared" si="0"/>
        <v>金</v>
      </c>
      <c r="C24" s="12" t="s">
        <v>11</v>
      </c>
      <c r="D24" s="5">
        <v>600</v>
      </c>
      <c r="E24" s="13" t="s">
        <v>23</v>
      </c>
      <c r="G24" t="s">
        <v>34</v>
      </c>
    </row>
    <row r="25" spans="1:7" ht="13.5">
      <c r="A25" s="14">
        <v>38815</v>
      </c>
      <c r="B25" s="9" t="str">
        <f t="shared" si="0"/>
        <v>土</v>
      </c>
      <c r="C25" s="12" t="s">
        <v>11</v>
      </c>
      <c r="D25" s="5">
        <v>252</v>
      </c>
      <c r="E25" s="13" t="s">
        <v>23</v>
      </c>
      <c r="G25" t="s">
        <v>36</v>
      </c>
    </row>
    <row r="26" spans="1:5" ht="13.5">
      <c r="A26" s="14">
        <v>38815</v>
      </c>
      <c r="B26" s="9" t="str">
        <f t="shared" si="0"/>
        <v>土</v>
      </c>
      <c r="C26" s="12" t="s">
        <v>11</v>
      </c>
      <c r="D26" s="5">
        <v>3400</v>
      </c>
      <c r="E26" s="13" t="s">
        <v>29</v>
      </c>
    </row>
    <row r="27" spans="1:7" ht="13.5">
      <c r="A27" s="14">
        <v>38452</v>
      </c>
      <c r="B27" s="9" t="str">
        <f t="shared" si="0"/>
        <v>日</v>
      </c>
      <c r="C27" s="12" t="s">
        <v>14</v>
      </c>
      <c r="D27" s="5">
        <v>4200</v>
      </c>
      <c r="E27" s="13" t="s">
        <v>30</v>
      </c>
      <c r="G27" t="s">
        <v>37</v>
      </c>
    </row>
    <row r="28" spans="1:11" ht="13.5">
      <c r="A28" s="14">
        <v>38818</v>
      </c>
      <c r="B28" s="18" t="str">
        <f>TEXT(A28,"aaa")</f>
        <v>火</v>
      </c>
      <c r="C28" s="12" t="s">
        <v>9</v>
      </c>
      <c r="D28" s="22">
        <v>1000</v>
      </c>
      <c r="E28" s="13"/>
      <c r="G28" s="27" t="s">
        <v>38</v>
      </c>
      <c r="H28" s="27"/>
      <c r="I28" s="27"/>
      <c r="J28" s="27"/>
      <c r="K28" s="27"/>
    </row>
    <row r="29" spans="1:5" ht="13.5">
      <c r="A29" s="14">
        <v>38819</v>
      </c>
      <c r="B29" s="18" t="str">
        <f aca="true" t="shared" si="2" ref="B29:B36">TEXT(A29,"aaa")</f>
        <v>水</v>
      </c>
      <c r="C29" s="12" t="s">
        <v>14</v>
      </c>
      <c r="D29" s="22">
        <v>3000</v>
      </c>
      <c r="E29" s="13"/>
    </row>
    <row r="30" spans="1:7" ht="13.5">
      <c r="A30" s="14">
        <v>38820</v>
      </c>
      <c r="B30" s="18" t="str">
        <f t="shared" si="2"/>
        <v>木</v>
      </c>
      <c r="C30" s="12" t="s">
        <v>16</v>
      </c>
      <c r="D30" s="22">
        <v>10000</v>
      </c>
      <c r="E30" s="13"/>
      <c r="G30" t="s">
        <v>40</v>
      </c>
    </row>
    <row r="31" spans="1:11" ht="13.5">
      <c r="A31" s="14">
        <v>38821</v>
      </c>
      <c r="B31" s="18" t="str">
        <f t="shared" si="2"/>
        <v>金</v>
      </c>
      <c r="C31" s="12" t="s">
        <v>14</v>
      </c>
      <c r="D31" s="22">
        <v>2500</v>
      </c>
      <c r="E31" s="13"/>
      <c r="G31" s="21" t="s">
        <v>41</v>
      </c>
      <c r="H31" s="21"/>
      <c r="I31" s="21"/>
      <c r="J31" s="21"/>
      <c r="K31" s="21"/>
    </row>
    <row r="32" spans="1:5" ht="13.5">
      <c r="A32" s="14">
        <v>38822</v>
      </c>
      <c r="B32" s="18" t="str">
        <f t="shared" si="2"/>
        <v>土</v>
      </c>
      <c r="C32" s="12" t="s">
        <v>19</v>
      </c>
      <c r="D32" s="22">
        <v>1800</v>
      </c>
      <c r="E32" s="13"/>
    </row>
    <row r="33" spans="1:5" ht="13.5">
      <c r="A33" s="14">
        <v>38823</v>
      </c>
      <c r="B33" s="18" t="str">
        <f t="shared" si="2"/>
        <v>日</v>
      </c>
      <c r="C33" s="12" t="s">
        <v>21</v>
      </c>
      <c r="D33" s="22">
        <v>200</v>
      </c>
      <c r="E33" s="13"/>
    </row>
    <row r="34" spans="1:5" ht="13.5">
      <c r="A34" s="14">
        <v>38824</v>
      </c>
      <c r="B34" s="18" t="str">
        <f t="shared" si="2"/>
        <v>月</v>
      </c>
      <c r="C34" s="12" t="s">
        <v>11</v>
      </c>
      <c r="D34" s="22">
        <v>600</v>
      </c>
      <c r="E34" s="13"/>
    </row>
    <row r="35" spans="1:5" ht="13.5">
      <c r="A35" s="14">
        <v>38825</v>
      </c>
      <c r="B35" s="18" t="str">
        <f t="shared" si="2"/>
        <v>火</v>
      </c>
      <c r="C35" s="12" t="s">
        <v>14</v>
      </c>
      <c r="D35" s="22">
        <v>3000</v>
      </c>
      <c r="E35" s="13"/>
    </row>
    <row r="36" spans="1:5" ht="13.5">
      <c r="A36" s="14">
        <v>38826</v>
      </c>
      <c r="B36" s="18" t="str">
        <f t="shared" si="2"/>
        <v>水</v>
      </c>
      <c r="C36" s="12" t="s">
        <v>11</v>
      </c>
      <c r="D36" s="22">
        <v>800</v>
      </c>
      <c r="E36" s="13"/>
    </row>
    <row r="37" spans="1:5" ht="13.5">
      <c r="A37" s="14"/>
      <c r="B37" s="12"/>
      <c r="C37" s="12"/>
      <c r="D37" s="5"/>
      <c r="E37" s="13"/>
    </row>
    <row r="38" spans="1:5" ht="13.5">
      <c r="A38" s="14"/>
      <c r="B38" s="12"/>
      <c r="C38" s="12"/>
      <c r="D38" s="5"/>
      <c r="E38" s="13"/>
    </row>
    <row r="39" spans="1:5" ht="13.5">
      <c r="A39" s="14"/>
      <c r="B39" s="12"/>
      <c r="C39" s="12"/>
      <c r="D39" s="5"/>
      <c r="E39" s="13"/>
    </row>
  </sheetData>
  <autoFilter ref="A7:E36"/>
  <mergeCells count="6">
    <mergeCell ref="G22:K22"/>
    <mergeCell ref="G28:K28"/>
    <mergeCell ref="A1:E1"/>
    <mergeCell ref="A3:B3"/>
    <mergeCell ref="A4:B4"/>
    <mergeCell ref="G9:K9"/>
  </mergeCells>
  <conditionalFormatting sqref="B8:B57">
    <cfRule type="cellIs" priority="1" dxfId="0" operator="equal" stopIfTrue="1">
      <formula>"日"</formula>
    </cfRule>
    <cfRule type="cellIs" priority="2" dxfId="1" operator="equal" stopIfTrue="1">
      <formula>"土"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yamamoto</cp:lastModifiedBy>
  <cp:lastPrinted>2006-03-01T12:15:14Z</cp:lastPrinted>
  <dcterms:created xsi:type="dcterms:W3CDTF">1997-01-08T22:48:59Z</dcterms:created>
  <dcterms:modified xsi:type="dcterms:W3CDTF">2006-03-11T11:30:36Z</dcterms:modified>
  <cp:category/>
  <cp:version/>
  <cp:contentType/>
  <cp:contentStatus/>
</cp:coreProperties>
</file>